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JN-SRV12\Zajednicki\_Postupci\2022\2022-06_Potrošni materijal\3. Izvršenje\01. Izmjena cijena\"/>
    </mc:Choice>
  </mc:AlternateContent>
  <xr:revisionPtr revIDLastSave="0" documentId="8_{098D318D-129A-4436-8CE8-8C31BB555B9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ROSINAC 2024." sheetId="19" r:id="rId1"/>
    <sheet name="STUDENI 2024." sheetId="18" r:id="rId2"/>
    <sheet name="LISTOPAD 2024." sheetId="17" r:id="rId3"/>
    <sheet name="RUJAN 2024." sheetId="16" r:id="rId4"/>
    <sheet name="KOLOVOZ 2024." sheetId="15" r:id="rId5"/>
    <sheet name="SRPANJ 2024." sheetId="14" r:id="rId6"/>
    <sheet name="LIPANJ 2024." sheetId="13" r:id="rId7"/>
    <sheet name="SVIBANJ 2024." sheetId="12" r:id="rId8"/>
    <sheet name="TRAVANJ 2024." sheetId="11" r:id="rId9"/>
    <sheet name="OŽUJAK 2024." sheetId="10" r:id="rId10"/>
    <sheet name="VELJAČA 2024." sheetId="9" r:id="rId11"/>
    <sheet name="SIJEČANJ 2024." sheetId="8" r:id="rId12"/>
    <sheet name="PROSINAC 2023." sheetId="7" r:id="rId13"/>
    <sheet name="STUDENI 2023." sheetId="6" r:id="rId14"/>
    <sheet name="LISTOPAD 2023." sheetId="5" r:id="rId15"/>
    <sheet name="RUJAN 2023." sheetId="4" r:id="rId16"/>
    <sheet name="KOLOVOZ 2023." sheetId="3" r:id="rId17"/>
    <sheet name="SRPANJ 2023." sheetId="2" r:id="rId18"/>
    <sheet name="LIPANJ 2023." sheetId="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9" l="1"/>
  <c r="K18" i="19" s="1"/>
  <c r="I17" i="19"/>
  <c r="K17" i="19" s="1"/>
  <c r="I16" i="19"/>
  <c r="K16" i="19" s="1"/>
  <c r="I15" i="19"/>
  <c r="K15" i="19" s="1"/>
  <c r="I14" i="19"/>
  <c r="K14" i="19" s="1"/>
  <c r="I13" i="19"/>
  <c r="K13" i="19" s="1"/>
  <c r="I12" i="19"/>
  <c r="K12" i="19" s="1"/>
  <c r="I11" i="19"/>
  <c r="K11" i="19" s="1"/>
  <c r="I18" i="18"/>
  <c r="K18" i="18" s="1"/>
  <c r="I17" i="18"/>
  <c r="K17" i="18" s="1"/>
  <c r="I16" i="18"/>
  <c r="K16" i="18" s="1"/>
  <c r="I15" i="18"/>
  <c r="K15" i="18" s="1"/>
  <c r="I14" i="18"/>
  <c r="K14" i="18" s="1"/>
  <c r="I13" i="18"/>
  <c r="K13" i="18" s="1"/>
  <c r="I12" i="18"/>
  <c r="K12" i="18" s="1"/>
  <c r="I11" i="18"/>
  <c r="K11" i="18" s="1"/>
  <c r="I18" i="17"/>
  <c r="K18" i="17" s="1"/>
  <c r="I17" i="17"/>
  <c r="K17" i="17" s="1"/>
  <c r="I16" i="17"/>
  <c r="K16" i="17" s="1"/>
  <c r="I15" i="17"/>
  <c r="K15" i="17" s="1"/>
  <c r="I14" i="17"/>
  <c r="K14" i="17" s="1"/>
  <c r="I13" i="17"/>
  <c r="K13" i="17" s="1"/>
  <c r="I12" i="17"/>
  <c r="K12" i="17" s="1"/>
  <c r="I11" i="17"/>
  <c r="K11" i="17" s="1"/>
  <c r="I18" i="16"/>
  <c r="K18" i="16" s="1"/>
  <c r="I17" i="16"/>
  <c r="K17" i="16" s="1"/>
  <c r="I16" i="16"/>
  <c r="K16" i="16" s="1"/>
  <c r="I15" i="16"/>
  <c r="K15" i="16" s="1"/>
  <c r="I14" i="16"/>
  <c r="K14" i="16" s="1"/>
  <c r="I13" i="16"/>
  <c r="K13" i="16" s="1"/>
  <c r="I12" i="16"/>
  <c r="K12" i="16" s="1"/>
  <c r="I11" i="16"/>
  <c r="K11" i="16" s="1"/>
  <c r="K18" i="15"/>
  <c r="I18" i="15"/>
  <c r="I17" i="15"/>
  <c r="K17" i="15" s="1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8" i="14"/>
  <c r="K18" i="14" s="1"/>
  <c r="I17" i="14"/>
  <c r="K17" i="14" s="1"/>
  <c r="I16" i="14"/>
  <c r="K16" i="14" s="1"/>
  <c r="I15" i="14"/>
  <c r="K15" i="14" s="1"/>
  <c r="I14" i="14"/>
  <c r="K14" i="14" s="1"/>
  <c r="I13" i="14"/>
  <c r="K13" i="14" s="1"/>
  <c r="I12" i="14"/>
  <c r="K12" i="14" s="1"/>
  <c r="I11" i="14"/>
  <c r="K11" i="14" s="1"/>
  <c r="I18" i="13"/>
  <c r="K18" i="13" s="1"/>
  <c r="I17" i="13"/>
  <c r="K17" i="13" s="1"/>
  <c r="K16" i="13"/>
  <c r="I16" i="13"/>
  <c r="I15" i="13"/>
  <c r="K15" i="13" s="1"/>
  <c r="I14" i="13"/>
  <c r="K14" i="13" s="1"/>
  <c r="I13" i="13"/>
  <c r="K13" i="13" s="1"/>
  <c r="I12" i="13"/>
  <c r="K12" i="13" s="1"/>
  <c r="I11" i="13"/>
  <c r="K11" i="13" s="1"/>
  <c r="I18" i="12"/>
  <c r="K18" i="12" s="1"/>
  <c r="I17" i="12"/>
  <c r="K17" i="12" s="1"/>
  <c r="I16" i="12"/>
  <c r="K16" i="12" s="1"/>
  <c r="I15" i="12"/>
  <c r="K15" i="12" s="1"/>
  <c r="I14" i="12"/>
  <c r="K14" i="12" s="1"/>
  <c r="I13" i="12"/>
  <c r="K13" i="12" s="1"/>
  <c r="I12" i="12"/>
  <c r="K12" i="12" s="1"/>
  <c r="I11" i="12"/>
  <c r="K11" i="12" s="1"/>
  <c r="I18" i="11"/>
  <c r="K18" i="11" s="1"/>
  <c r="I17" i="11"/>
  <c r="K17" i="11" s="1"/>
  <c r="I16" i="11"/>
  <c r="K16" i="11" s="1"/>
  <c r="I15" i="11"/>
  <c r="K15" i="11" s="1"/>
  <c r="I14" i="11"/>
  <c r="K14" i="11" s="1"/>
  <c r="I13" i="11"/>
  <c r="K13" i="11" s="1"/>
  <c r="I12" i="11"/>
  <c r="K12" i="11" s="1"/>
  <c r="I11" i="11"/>
  <c r="K11" i="11" s="1"/>
  <c r="I18" i="10" l="1"/>
  <c r="K18" i="10" s="1"/>
  <c r="I17" i="10"/>
  <c r="K17" i="10" s="1"/>
  <c r="I16" i="10"/>
  <c r="K16" i="10" s="1"/>
  <c r="I15" i="10"/>
  <c r="K15" i="10" s="1"/>
  <c r="I14" i="10"/>
  <c r="K14" i="10" s="1"/>
  <c r="I13" i="10"/>
  <c r="K13" i="10" s="1"/>
  <c r="I12" i="10"/>
  <c r="K12" i="10" s="1"/>
  <c r="I11" i="10"/>
  <c r="K11" i="10" s="1"/>
  <c r="I18" i="9"/>
  <c r="K18" i="9" s="1"/>
  <c r="I17" i="9"/>
  <c r="K17" i="9" s="1"/>
  <c r="K16" i="9"/>
  <c r="I16" i="9"/>
  <c r="I15" i="9"/>
  <c r="K15" i="9" s="1"/>
  <c r="I14" i="9"/>
  <c r="K14" i="9" s="1"/>
  <c r="I13" i="9"/>
  <c r="K13" i="9" s="1"/>
  <c r="I12" i="9"/>
  <c r="K12" i="9" s="1"/>
  <c r="I11" i="9"/>
  <c r="K11" i="9" s="1"/>
  <c r="I18" i="8"/>
  <c r="K18" i="8" s="1"/>
  <c r="I17" i="8"/>
  <c r="K17" i="8" s="1"/>
  <c r="K16" i="8"/>
  <c r="I16" i="8"/>
  <c r="I15" i="8"/>
  <c r="K15" i="8" s="1"/>
  <c r="K14" i="8"/>
  <c r="I14" i="8"/>
  <c r="I13" i="8"/>
  <c r="K13" i="8" s="1"/>
  <c r="I12" i="8"/>
  <c r="K12" i="8" s="1"/>
  <c r="I11" i="8"/>
  <c r="K11" i="8" s="1"/>
  <c r="K18" i="7"/>
  <c r="I18" i="7"/>
  <c r="I17" i="7"/>
  <c r="K17" i="7" s="1"/>
  <c r="I16" i="7"/>
  <c r="K16" i="7" s="1"/>
  <c r="I15" i="7"/>
  <c r="K15" i="7" s="1"/>
  <c r="I14" i="7"/>
  <c r="K14" i="7" s="1"/>
  <c r="I13" i="7"/>
  <c r="K13" i="7" s="1"/>
  <c r="K12" i="7"/>
  <c r="I12" i="7"/>
  <c r="I11" i="7"/>
  <c r="K11" i="7" s="1"/>
  <c r="I18" i="6" l="1"/>
  <c r="K18" i="6" s="1"/>
  <c r="I17" i="6"/>
  <c r="K17" i="6" s="1"/>
  <c r="I16" i="6"/>
  <c r="K16" i="6" s="1"/>
  <c r="I15" i="6"/>
  <c r="K15" i="6" s="1"/>
  <c r="I14" i="6"/>
  <c r="K14" i="6" s="1"/>
  <c r="I13" i="6"/>
  <c r="K13" i="6" s="1"/>
  <c r="I12" i="6"/>
  <c r="K12" i="6" s="1"/>
  <c r="I11" i="6"/>
  <c r="K11" i="6" s="1"/>
  <c r="I18" i="5"/>
  <c r="K18" i="5" s="1"/>
  <c r="I17" i="5"/>
  <c r="K17" i="5" s="1"/>
  <c r="I16" i="5"/>
  <c r="K16" i="5" s="1"/>
  <c r="I15" i="5"/>
  <c r="K15" i="5" s="1"/>
  <c r="I14" i="5"/>
  <c r="K14" i="5" s="1"/>
  <c r="I13" i="5"/>
  <c r="K13" i="5" s="1"/>
  <c r="I12" i="5"/>
  <c r="K12" i="5" s="1"/>
  <c r="I11" i="5"/>
  <c r="K11" i="5" s="1"/>
  <c r="I18" i="4"/>
  <c r="K18" i="4" s="1"/>
  <c r="I17" i="4"/>
  <c r="K17" i="4" s="1"/>
  <c r="I16" i="4"/>
  <c r="K16" i="4" s="1"/>
  <c r="I15" i="4"/>
  <c r="K15" i="4" s="1"/>
  <c r="I14" i="4"/>
  <c r="K14" i="4" s="1"/>
  <c r="I13" i="4"/>
  <c r="K13" i="4" s="1"/>
  <c r="I12" i="4"/>
  <c r="K12" i="4" s="1"/>
  <c r="I11" i="4"/>
  <c r="K11" i="4" s="1"/>
  <c r="I18" i="3" l="1"/>
  <c r="K18" i="3" s="1"/>
  <c r="I17" i="3"/>
  <c r="K17" i="3" s="1"/>
  <c r="I16" i="3"/>
  <c r="K16" i="3" s="1"/>
  <c r="I15" i="3"/>
  <c r="K15" i="3" s="1"/>
  <c r="I14" i="3"/>
  <c r="K14" i="3" s="1"/>
  <c r="I13" i="3"/>
  <c r="K13" i="3" s="1"/>
  <c r="I12" i="3"/>
  <c r="K12" i="3" s="1"/>
  <c r="I11" i="3"/>
  <c r="K11" i="3" s="1"/>
  <c r="I18" i="2" l="1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18" i="1" l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</calcChain>
</file>

<file path=xl/sharedStrings.xml><?xml version="1.0" encoding="utf-8"?>
<sst xmlns="http://schemas.openxmlformats.org/spreadsheetml/2006/main" count="1235" uniqueCount="67">
  <si>
    <t>1.</t>
  </si>
  <si>
    <t>2.</t>
  </si>
  <si>
    <t>3.</t>
  </si>
  <si>
    <t>4.</t>
  </si>
  <si>
    <t>5.</t>
  </si>
  <si>
    <t>6.</t>
  </si>
  <si>
    <t>7.</t>
  </si>
  <si>
    <t>8.</t>
  </si>
  <si>
    <t>rola</t>
  </si>
  <si>
    <t>omot</t>
  </si>
  <si>
    <t xml:space="preserve">Toaletni papir u roli za držač Ultimatic 1002                              </t>
  </si>
  <si>
    <t>Papirnati ručnici u roli za držač Ultimatic 1001</t>
  </si>
  <si>
    <t>Papirnati složivi ručnici za držač Tork serije H3</t>
  </si>
  <si>
    <t>Papirnati ručnici u roli za držač Tork serije H1</t>
  </si>
  <si>
    <t xml:space="preserve">Papirnati složivi ručnici za držač Kimberly Clark Ripple 6962                                                                      </t>
  </si>
  <si>
    <t>Toaletni papir u listićima  za držač Tork serije T2</t>
  </si>
  <si>
    <t xml:space="preserve">Toaletni papir u roli za držač Eximatik                              </t>
  </si>
  <si>
    <t>Papirnati ručnici u roli za držač Eximatic</t>
  </si>
  <si>
    <t>Pakiranje ponuđenog proizvoda</t>
  </si>
  <si>
    <t>Potrebna količina (ispunjava korisnik)</t>
  </si>
  <si>
    <t>Naručivanje ugovorenih proizvoda</t>
  </si>
  <si>
    <t>Redni  broj</t>
  </si>
  <si>
    <t>Naziv stavke</t>
  </si>
  <si>
    <t>Jedinica mjere</t>
  </si>
  <si>
    <t>Jedinična cijena stavke</t>
  </si>
  <si>
    <t>Fotografija ponuđenog proizvoda</t>
  </si>
  <si>
    <t xml:space="preserve">Republika Hrvatska </t>
  </si>
  <si>
    <t>Središnji državni ured za središnju javnu nabavu</t>
  </si>
  <si>
    <t>Okvirni sporazum broj 6/2022-1</t>
  </si>
  <si>
    <t>Jedinična cijena ponuđenog pakiranja, euro bez PDV-a</t>
  </si>
  <si>
    <t>Ukupno eura, bez PDV-a</t>
  </si>
  <si>
    <t>Cup Up d.o.o.</t>
  </si>
  <si>
    <t>Papirnati ručnici u roli od 100% celuloze, dvoslojni gramature  2x17 g/m², visina role 21 cm, dužina role 70 m, centralno izvlačenje ručnika iz Tork držača                                           EU Ecolabel oznaka potvrde HR/004/002</t>
  </si>
  <si>
    <t xml:space="preserve">Katalog ponuđenih proizvoda  Grupa 1 - Papirna konfekcija za držače </t>
  </si>
  <si>
    <t>Tehničke karakteristike ponuđenog proizvoda</t>
  </si>
  <si>
    <t>Proizvođač
(naziv proizvođača nuđenog proizvoda ili uvoznika ili robne marke proizvoda ili trgovca koji stavlja proizvod na tržište)</t>
  </si>
  <si>
    <t>pakiranje 24/1</t>
  </si>
  <si>
    <t>pakiranje 6/1</t>
  </si>
  <si>
    <t>pakiranje 15/1</t>
  </si>
  <si>
    <t>pakiranje 12/1</t>
  </si>
  <si>
    <t>pakiranje 32/1</t>
  </si>
  <si>
    <t>Toaletni papir u roli od 100% celuloze, dvoslojni, gramature  2x15 g/m², visina role 10 cm, dužina role 100m, EU Ecolabel oznaka potvrde HR/004/002</t>
  </si>
  <si>
    <t>Papirnati ručnici u roli od 100% celuloze, dvoslojni gramature 2x17 g/m², visina role 21 cm, dužina role 170m, EU Ecolabel oznaka potvrde HR/004/002</t>
  </si>
  <si>
    <t>Papirnati složivi ručnici od 100% celuloze, dvoslojni gramature  2x17 g/m², dimenzija 21 x 24 cm, pakiranje 210 ručnika u omotu,                                                                             EU Ecolabel oznaka potvrde HR/004/002</t>
  </si>
  <si>
    <t>Papirnati složivi ručnici od 100% celuloze, dvoslojni, gramatura  2x17 g/m², dimenzije     21 x 21 cm, pakiranje 250 ručnika u omotu                                      EU Ecolabel oznaka potvrde HR/004/002</t>
  </si>
  <si>
    <t>Toaletni papir u listićima od  100% celuloze, dvoslojni gramature  2x15 g/m², dimenzije 11x18 cm, pakiranje 250 listića u omotu                                         EU Ecolabel oznaka potvrde HR/004/002</t>
  </si>
  <si>
    <t>Toaletni papir u roli za držač Eximatic, od 100% celuloze, dvoslojni gramature 2x17 g/m², visina role 10 cm, dužina role 96 m                                                EU Ecolabel oznaka potvrde HR/004/002</t>
  </si>
  <si>
    <t>Papirnati ručnici u roli od 100% celuloze, dvoslojni, gramature 2 x18 g/m², visina role 21 cm, dužina role 170m                                                                            EU Ecolabel oznaka potvrde HR/004/002</t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</si>
  <si>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LIPANJ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</si>
  <si>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SRPANJ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</si>
  <si>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KOLOVOZ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</si>
  <si>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RUJAN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</si>
  <si>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LISTOPAD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</si>
  <si>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STUDENI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</si>
  <si>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PROSINAC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</si>
  <si>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SIJEČANJ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</si>
  <si>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VELJAČA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</si>
  <si>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OŽUJAK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</si>
  <si>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TRAVANJ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</si>
  <si>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SVIBANJ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</si>
  <si>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LIPANJ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</si>
  <si>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SRPANJ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</si>
  <si>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KOLOVOZ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</si>
  <si>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RUJAN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</si>
  <si>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LISTOPAD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</si>
  <si>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STUDENI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</si>
  <si>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PROSINAC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</si>
</sst>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8" tint="-0.249977111117893"/>
      <name val="Arial"/>
      <family val="2"/>
    </font>
    <font>
      <b/>
      <sz val="10"/>
      <color theme="8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2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/>
    <xf numFmtId="2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/>
    </xf>
    <xf numFmtId="0" fontId="4" fillId="2" borderId="2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C9ED298-53C7-4ED3-95FE-B6704CEAB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D5AC6BD-E70D-46AD-A54E-FF8B472B4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609115E-4B5D-44DC-9398-71DEB759B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56C9778-3F36-447C-9AF1-44D9674B4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10CE3E1-3D15-4E1E-A285-2F36C1894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5010075-BF86-4B86-AF13-8A2B54DBC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33DA4D3-347E-4B86-A28B-74C5623B2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85FFF0C4-9C8C-446F-9F47-851BC4A7B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D6910DD-298E-48A6-8BD6-A34CEF69D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3388DF9-10CA-4063-B936-DF34FE8A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93DF669-70AA-4473-94C1-18A7E8EEA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F83912C9-C2B6-4EB9-A39A-7C4C755FC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1FA4C3E-0A88-4FB4-94D9-467D74382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6902A0BB-1315-4F6C-81B1-D06836DB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15ECCDE-29D6-4B59-A2FC-6C59502E2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57FAB461-39BE-4DE3-8FD4-33B3DE616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40C4676-AD5A-4BA3-817E-A94CF3AF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ACC9D7A-6D74-4369-BB28-2EAF0C03B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12B89F9-78C2-41D3-946C-9AD6883D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9CECEC6-86CC-4288-90EF-BF014B964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4BF18439-DAF5-4065-B269-D819DFE3F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E088C56-B0A3-462D-B5CA-06B150FA1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61B4C008-53C7-4F7C-9421-8D5786DBA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3BC0617D-DED5-4D24-9B91-2F29733A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0D33B87-72FB-4D88-BF32-0E71D4BB6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EC4E07E-50DE-4018-90CC-09FE3073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8E1FD0B-EDBA-4FB2-835C-E4DA73537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C903432-64EC-48F4-81CD-B6F40F33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9692F96D-FB13-4E06-9876-26D53F72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C8841D4-314F-4EF7-B34E-8AAF4D2AC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33A44721-BC63-4ED0-BF4E-8434779A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C8D97F16-983B-4F6B-983A-CD19659C8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11EE5E7-228F-4C91-A12F-9D100AB8D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56A6645-5B3D-41DD-88F4-A4C0B0F03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0A9654D-B577-40D0-A445-7E9FDC3E0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83E4D8E-B7BB-4A89-84B0-B016AFB62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DC227CC6-BBEB-46A6-A048-1AB0BD903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4A4B6C9B-86F8-4BEE-8FF2-A047A9CD4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8845832A-F6BD-49B3-9759-1392A24E3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9B23B1A7-D81B-4F99-B034-B9A3E4966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3B5159B-28F9-4D88-AB44-12D63DBE4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B27EC8D-179F-4E99-9D7F-A49778402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41258A9-DF4B-4253-AC71-208A047CB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2A676D4-1FC8-4377-A24D-3B888B76C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536F7F5-E6CF-49E0-B5A8-A1A686861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FCA62050-7495-449D-8280-4C076A48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4CA88DD-0961-4E42-B4CE-754A3F8B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E0DB3871-A5EE-4B27-BCBD-FAC9ED1EC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C025429-8C37-4D71-B2D7-53B1665D1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4508F1E-D34A-4E44-8BAD-A57241560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455400E-8882-4F23-9578-AD699EE40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86A83753-1E73-4E7E-AE7A-781595FE2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671F480-3E73-431E-93C9-D38DFA42B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CE5F885F-0733-4014-B756-188E2B37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F7820365-61AB-4840-9873-D0851DAA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23AF4A1C-69EC-4B8E-9693-6CC1113F8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9A7FD2B-79F7-425E-967D-ABFDFCE4F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F43099-055F-4296-B166-85E09D18E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40927FF-DAF5-4C6B-A9CB-7588C5AF5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459D946-92AA-4802-90A5-E2310A47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2157666-D5DE-4080-A038-F98C5DFF1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7AFBB7B0-23ED-4E3F-80D1-2A0819377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9A8AB2E7-C8FD-4066-80E8-6D205D1C0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18F3B02-5F4C-42CA-88B3-FEEE3DA64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D0BF327-E7A7-4DE5-B979-991202B99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25217E9-38DB-449D-8DA7-B4BA8A82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D4293EA-AC25-496E-85CD-B7E38FB16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D83822A-D1D6-408E-8C09-BE2E90262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75C58FD1-15F5-4234-B86B-10FF5603F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9773D954-3AF6-4B80-9F76-0BB6E70D4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C051CBEA-6783-434E-82F7-D77A501C4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24E55D45-FA59-4A0C-B735-C528B0A97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6F2E50D-658E-49EC-B01A-4A124154D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5355067-0347-4695-9744-4D491C75B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846A9EC-C9B6-4F37-B847-C0E7DF468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52684E4-1BE3-4808-BF05-0D932ACC7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3B5AB4D-4807-40FD-BBAC-CB522FD4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EB43ED95-435A-4F51-A6F4-AC59A295E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4E7BD67-F452-4D95-9022-5C6AD24E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98D60DDE-9316-49EC-9F0D-0463E2107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7F51BF1E-5647-0B5D-4D65-82BE0CC78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735" y="7014881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82ECB9CC-839A-F12D-7456-31C101A29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9517" y="4773705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9B2834C5-4BBB-57C0-A14D-5232E810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2124" y="2745442"/>
          <a:ext cx="1398493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4A87C4B1-866F-8604-29EF-A24FA6842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7618" y="3955677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19" name="Slika 18">
          <a:extLst>
            <a:ext uri="{FF2B5EF4-FFF2-40B4-BE49-F238E27FC236}">
              <a16:creationId xmlns:a16="http://schemas.microsoft.com/office/drawing/2014/main" id="{FD95A0A9-4793-D7BB-DFF8-B6196BA1F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8258735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21" name="Slika 20">
          <a:extLst>
            <a:ext uri="{FF2B5EF4-FFF2-40B4-BE49-F238E27FC236}">
              <a16:creationId xmlns:a16="http://schemas.microsoft.com/office/drawing/2014/main" id="{88459EA7-F021-5609-C462-5D25ED41B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411" y="5883089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23" name="Slika 22">
          <a:extLst>
            <a:ext uri="{FF2B5EF4-FFF2-40B4-BE49-F238E27FC236}">
              <a16:creationId xmlns:a16="http://schemas.microsoft.com/office/drawing/2014/main" id="{58804FC4-5EEA-65DB-45A7-68846C8EC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823" y="10264587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26" name="Slika 25">
          <a:extLst>
            <a:ext uri="{FF2B5EF4-FFF2-40B4-BE49-F238E27FC236}">
              <a16:creationId xmlns:a16="http://schemas.microsoft.com/office/drawing/2014/main" id="{80E518D5-32E8-341E-8AB0-248A2047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21588" y="9345706"/>
          <a:ext cx="944962" cy="829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C9ED668-F4B0-49A7-B26B-E9ECB7A0B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94ABEFB-F48E-4257-A3BA-2D3D2300E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6FB53C5-CC97-45E3-8291-8D522920F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C493121-61D1-499A-815E-115A35834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1799761-4716-493A-A82C-35812DBB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5FFEA31-E5EA-4DC6-90E9-483430C41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CF289413-6664-4683-96CC-6424DFD6C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DDC4A0CB-9DF2-451D-AB73-7823B6415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E8C2A5B-91FB-4BAD-8E1A-A73FBFA5D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B6896C4-D8D6-439D-BB40-CAF58A958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22FFF82-DE8D-4017-A802-FF9C615AD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680ABBA-9E27-4B0A-A1C7-B3907F2F4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0C29EC2-3EE2-42BA-B72B-E004D787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76E2CC6F-FC41-4760-B14C-58EA23384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98F0F5C4-CAAE-4BCE-9ECD-3C682674D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E9ACE2F-82DB-4A74-8148-FE9D4C392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5AA6629-4528-4A24-987F-9138E7923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C9DA9D6-9B4D-4B47-98AD-6EC6F7928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6DA00AD-59C9-40D4-89E8-4E63EC03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9775189-C5B7-4CBA-BCD4-ED672C28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859CE0DE-171C-47B3-9489-DC0A1938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4F941F8E-6114-46D2-9812-6D9E6FD7B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265FB4F8-8513-4818-9C9C-FE759D4B8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ABCFBC16-0E48-4319-AADF-2898B1DEA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33A4307-6325-464B-B1AB-69E54848B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C290AA2-BA05-4F40-AF5C-44B911BD5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70C185E-F10E-48A1-A20A-F6E768FC0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5572DB9-A7D0-4E27-AA54-05C32CB70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C2CD079-E73A-47BE-B53E-DB8F5C8FC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D2CF43EA-9881-47FD-BD90-A6BD5EA19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C1EF4E43-24EA-4A86-87EC-2BEBF33C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E99A68F1-35C3-4AED-A9C9-3E9BD5A50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30A5934-2801-4266-9549-5160CBCF7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CFB50BA-4236-48B2-A4BB-EAD6BA499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9F029A0-DB4B-46BC-B30E-34E833F1A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0109236-E674-46B5-AB81-A1F2B2C9A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3DA85E5A-A907-411A-A913-A582AE766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BBA6692-5D93-4D71-8691-99574B19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F517FF1B-8C49-4E5E-8916-6B116773E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4D370E9E-1848-40C8-92C1-71CAB9E41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F951488-52BC-494F-8D51-6531AC0FC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168B73E-BEB7-4058-AAD4-DE85ACF4F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6688245-7059-40F0-B9E4-1B9793D5C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A740DB0-84DC-436B-8F44-C9BCF1AEC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B63FB32-008E-4E63-8E0F-F28662DB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63F44CD0-7C98-4ED6-9947-E9A59D1A5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6D69D14F-A584-4381-9ACD-45DF344E9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AA8BC53F-1169-421A-A7EF-266B52E3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0915487-C56F-4EC3-B68F-18F0EEC9A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1483596-3578-4858-A886-71F7D0048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DA93F89-BF96-4D71-A96B-65D7D912C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D2F571A-F7F4-442D-A38E-52EB9DDCB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742A533-DA8B-45CA-AC1E-F4F403C2D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4B3D34A-7D9D-4A7C-8FDE-59A56C907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E73F1C27-7475-40A6-9CDD-CA4E502C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150F8DB6-203F-4152-A466-BF2C75ABE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0C652F6-7E6D-417A-88FD-A80278A7E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A836F3C-9656-4924-9D23-62BB16FE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F4EC445-7F00-48F1-A5F7-DE0E5F0EB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D72239B-6919-40A2-9BA0-2E0663FC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FB09F17-F120-441F-B842-76A7C2609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52FD46A0-3FF1-438D-AA04-2871A9AC2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8368E7DD-0495-4545-B998-424261C47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D2CC132-A972-4EBB-8CE9-9BF0F2515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F0ED-0677-4926-8EB1-67A26FD20C8D}">
  <dimension ref="A1:K18"/>
  <sheetViews>
    <sheetView tabSelected="1"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66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1.1499999999999999</v>
      </c>
      <c r="F14" s="23" t="s">
        <v>31</v>
      </c>
      <c r="G14" s="8"/>
      <c r="H14" s="20" t="s">
        <v>39</v>
      </c>
      <c r="I14" s="9">
        <f>E14*12</f>
        <v>13.799999999999999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1.1100000000000001</v>
      </c>
      <c r="F17" s="23" t="s">
        <v>31</v>
      </c>
      <c r="G17" s="8"/>
      <c r="H17" s="20" t="s">
        <v>36</v>
      </c>
      <c r="I17" s="9">
        <f>E17*24</f>
        <v>26.64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7F3F5-ABDC-4116-AD26-F39DA1652C01}">
  <dimension ref="A1:K18"/>
  <sheetViews>
    <sheetView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57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2.0299999999999998</v>
      </c>
      <c r="F12" s="23" t="s">
        <v>31</v>
      </c>
      <c r="G12" s="8"/>
      <c r="H12" s="20" t="s">
        <v>37</v>
      </c>
      <c r="I12" s="9">
        <f>E12*6</f>
        <v>12.18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2.0299999999999998</v>
      </c>
      <c r="F18" s="24" t="s">
        <v>31</v>
      </c>
      <c r="G18" s="17"/>
      <c r="H18" s="21" t="s">
        <v>37</v>
      </c>
      <c r="I18" s="18">
        <f>E18*6</f>
        <v>12.18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A66F-868D-4AB5-A92E-019A098FAB55}">
  <dimension ref="A1:K18"/>
  <sheetViews>
    <sheetView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56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530F-F56A-49BE-BC9A-DCA96A607591}">
  <dimension ref="A1:K18"/>
  <sheetViews>
    <sheetView zoomScale="85" zoomScaleNormal="85" workbookViewId="0">
      <selection activeCell="A4" sqref="A4:K4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55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BBC0-BD3F-4B61-A0CE-A99BDCDC0840}">
  <dimension ref="A1:K18"/>
  <sheetViews>
    <sheetView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54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86E4-6A13-4940-A16F-23751F90DFB3}">
  <dimension ref="A1:K18"/>
  <sheetViews>
    <sheetView zoomScale="85" zoomScaleNormal="85" workbookViewId="0">
      <selection activeCell="C8" sqref="C8:C9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53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0EB57-3EF3-4FFD-A148-EE6FFCB66730}">
  <dimension ref="A1:K18"/>
  <sheetViews>
    <sheetView zoomScale="85" zoomScaleNormal="85" workbookViewId="0">
      <selection activeCell="C5" sqref="C5:I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52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9CFD-3ABD-4E61-BC3A-F9C66A9AD267}">
  <dimension ref="A1:K18"/>
  <sheetViews>
    <sheetView zoomScale="85" zoomScaleNormal="85" workbookViewId="0">
      <selection activeCell="C5" sqref="C5:I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51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CF65C-B4AD-430B-BF41-73B2E638343A}">
  <dimension ref="A1:K18"/>
  <sheetViews>
    <sheetView zoomScale="85" zoomScaleNormal="85" workbookViewId="0">
      <selection activeCell="C5" sqref="C5:I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50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F580-83E3-4C47-9C09-147B80FAF1DA}">
  <dimension ref="A1:K18"/>
  <sheetViews>
    <sheetView zoomScale="85" zoomScaleNormal="85" workbookViewId="0">
      <selection activeCell="C5" sqref="C5:I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49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zoomScale="85" zoomScaleNormal="85" workbookViewId="0">
      <selection sqref="A1:K1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48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A1:K1"/>
    <mergeCell ref="A2:K2"/>
    <mergeCell ref="A4:K4"/>
    <mergeCell ref="B8:B9"/>
    <mergeCell ref="A8:A9"/>
    <mergeCell ref="A7:K7"/>
    <mergeCell ref="H8:K8"/>
    <mergeCell ref="E8:E9"/>
    <mergeCell ref="D8:D9"/>
    <mergeCell ref="C8:C9"/>
    <mergeCell ref="F8:F9"/>
    <mergeCell ref="G8:G9"/>
    <mergeCell ref="C5:I5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5E54-138F-449E-A5E6-7F1C14AD0B88}">
  <dimension ref="A1:K18"/>
  <sheetViews>
    <sheetView zoomScale="85" zoomScaleNormal="85" workbookViewId="0">
      <selection activeCell="P15" sqref="P1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65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1.1399999999999999</v>
      </c>
      <c r="F14" s="23" t="s">
        <v>31</v>
      </c>
      <c r="G14" s="8"/>
      <c r="H14" s="20" t="s">
        <v>39</v>
      </c>
      <c r="I14" s="9">
        <f>E14*12</f>
        <v>13.68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1.1000000000000001</v>
      </c>
      <c r="F17" s="23" t="s">
        <v>31</v>
      </c>
      <c r="G17" s="8"/>
      <c r="H17" s="20" t="s">
        <v>36</v>
      </c>
      <c r="I17" s="9">
        <f>E17*24</f>
        <v>26.400000000000002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8FB2-A909-4F3A-B323-2439EA261E96}">
  <dimension ref="A1:K18"/>
  <sheetViews>
    <sheetView zoomScale="85" zoomScaleNormal="85" workbookViewId="0">
      <selection activeCell="B8" sqref="B8:B9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64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1.1399999999999999</v>
      </c>
      <c r="F14" s="23" t="s">
        <v>31</v>
      </c>
      <c r="G14" s="8"/>
      <c r="H14" s="20" t="s">
        <v>39</v>
      </c>
      <c r="I14" s="9">
        <f>E14*12</f>
        <v>13.68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1.1000000000000001</v>
      </c>
      <c r="F17" s="23" t="s">
        <v>31</v>
      </c>
      <c r="G17" s="8"/>
      <c r="H17" s="20" t="s">
        <v>36</v>
      </c>
      <c r="I17" s="9">
        <f>E17*24</f>
        <v>26.400000000000002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6356-0B07-462A-A886-4EC58BDC9398}">
  <dimension ref="A1:K18"/>
  <sheetViews>
    <sheetView zoomScale="85" zoomScaleNormal="85" workbookViewId="0">
      <selection activeCell="E11" sqref="E11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63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</v>
      </c>
      <c r="F12" s="23" t="s">
        <v>31</v>
      </c>
      <c r="G12" s="8"/>
      <c r="H12" s="20" t="s">
        <v>37</v>
      </c>
      <c r="I12" s="9">
        <f>E12*6</f>
        <v>12.24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</v>
      </c>
      <c r="F18" s="24" t="s">
        <v>31</v>
      </c>
      <c r="G18" s="17"/>
      <c r="H18" s="21" t="s">
        <v>37</v>
      </c>
      <c r="I18" s="18">
        <f>E18*6</f>
        <v>12.24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22DE-1727-4F68-882B-78DE08611AD6}">
  <dimension ref="A1:K18"/>
  <sheetViews>
    <sheetView zoomScale="85" zoomScaleNormal="85" workbookViewId="0">
      <selection activeCell="C6" sqref="C6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62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2.0299999999999998</v>
      </c>
      <c r="F12" s="23" t="s">
        <v>31</v>
      </c>
      <c r="G12" s="8"/>
      <c r="H12" s="20" t="s">
        <v>37</v>
      </c>
      <c r="I12" s="9">
        <f>E12*6</f>
        <v>12.18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2.0299999999999998</v>
      </c>
      <c r="F18" s="24" t="s">
        <v>31</v>
      </c>
      <c r="G18" s="17"/>
      <c r="H18" s="21" t="s">
        <v>37</v>
      </c>
      <c r="I18" s="18">
        <f>E18*6</f>
        <v>12.18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F0357-E8AC-4E3D-B3B0-EE896494DB0D}">
  <dimension ref="A1:K18"/>
  <sheetViews>
    <sheetView zoomScale="85" zoomScaleNormal="85" workbookViewId="0">
      <selection activeCell="E11" sqref="E11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61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</v>
      </c>
      <c r="F12" s="23" t="s">
        <v>31</v>
      </c>
      <c r="G12" s="8"/>
      <c r="H12" s="20" t="s">
        <v>37</v>
      </c>
      <c r="I12" s="9">
        <f>E12*6</f>
        <v>12.120000000000001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</v>
      </c>
      <c r="F18" s="24" t="s">
        <v>31</v>
      </c>
      <c r="G18" s="17"/>
      <c r="H18" s="21" t="s">
        <v>37</v>
      </c>
      <c r="I18" s="18">
        <f>E18*6</f>
        <v>12.120000000000001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9F35-5607-4313-9BF8-8189096D2369}">
  <dimension ref="A1:K18"/>
  <sheetViews>
    <sheetView zoomScale="85" zoomScaleNormal="85" workbookViewId="0">
      <selection activeCell="B8" sqref="B8:B9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60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</v>
      </c>
      <c r="F12" s="23" t="s">
        <v>31</v>
      </c>
      <c r="G12" s="8"/>
      <c r="H12" s="20" t="s">
        <v>37</v>
      </c>
      <c r="I12" s="9">
        <f>E12*6</f>
        <v>12.120000000000001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</v>
      </c>
      <c r="F18" s="24" t="s">
        <v>31</v>
      </c>
      <c r="G18" s="17"/>
      <c r="H18" s="21" t="s">
        <v>37</v>
      </c>
      <c r="I18" s="18">
        <f>E18*6</f>
        <v>12.120000000000001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2FA7-8471-4310-9BBF-BEBE7C983C80}">
  <dimension ref="A1:K18"/>
  <sheetViews>
    <sheetView topLeftCell="A9" zoomScale="85" zoomScaleNormal="85" workbookViewId="0">
      <selection activeCell="E11" sqref="E11:E18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59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</v>
      </c>
      <c r="F12" s="23" t="s">
        <v>31</v>
      </c>
      <c r="G12" s="8"/>
      <c r="H12" s="20" t="s">
        <v>37</v>
      </c>
      <c r="I12" s="9">
        <f>E12*6</f>
        <v>12.120000000000001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</v>
      </c>
      <c r="F18" s="24" t="s">
        <v>31</v>
      </c>
      <c r="G18" s="17"/>
      <c r="H18" s="21" t="s">
        <v>37</v>
      </c>
      <c r="I18" s="18">
        <f>E18*6</f>
        <v>12.120000000000001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:I1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1494-695A-4955-A3D6-66AD3D50FB3E}">
  <dimension ref="A1:K18"/>
  <sheetViews>
    <sheetView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58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2.0299999999999998</v>
      </c>
      <c r="F12" s="23" t="s">
        <v>31</v>
      </c>
      <c r="G12" s="8"/>
      <c r="H12" s="20" t="s">
        <v>37</v>
      </c>
      <c r="I12" s="9">
        <f>E12*6</f>
        <v>12.18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2.0299999999999998</v>
      </c>
      <c r="F18" s="24" t="s">
        <v>31</v>
      </c>
      <c r="G18" s="17"/>
      <c r="H18" s="21" t="s">
        <v>37</v>
      </c>
      <c r="I18" s="18">
        <f>E18*6</f>
        <v>12.18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19</vt:i4>
      </vt:variant>
    </vt:vector>
  </HeadingPairs>
  <TitlesOfParts>
    <vt:vector size="19" baseType="lpstr">
      <vt:lpstr>PROSINAC 2024.</vt:lpstr>
      <vt:lpstr>STUDENI 2024.</vt:lpstr>
      <vt:lpstr>LISTOPAD 2024.</vt:lpstr>
      <vt:lpstr>RUJAN 2024.</vt:lpstr>
      <vt:lpstr>KOLOVOZ 2024.</vt:lpstr>
      <vt:lpstr>SRPANJ 2024.</vt:lpstr>
      <vt:lpstr>LIPANJ 2024.</vt:lpstr>
      <vt:lpstr>SVIBANJ 2024.</vt:lpstr>
      <vt:lpstr>TRAVANJ 2024.</vt:lpstr>
      <vt:lpstr>OŽUJAK 2024.</vt:lpstr>
      <vt:lpstr>VELJAČA 2024.</vt:lpstr>
      <vt:lpstr>SIJEČANJ 2024.</vt:lpstr>
      <vt:lpstr>PROSINAC 2023.</vt:lpstr>
      <vt:lpstr>STUDENI 2023.</vt:lpstr>
      <vt:lpstr>LISTOPAD 2023.</vt:lpstr>
      <vt:lpstr>RUJAN 2023.</vt:lpstr>
      <vt:lpstr>KOLOVOZ 2023.</vt:lpstr>
      <vt:lpstr>SRPANJ 2023.</vt:lpstr>
      <vt:lpstr>LIPANJ 2023.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ORLOVIĆ</dc:creator>
  <cp:lastModifiedBy>Josip Šoljić</cp:lastModifiedBy>
  <cp:lastPrinted>2021-12-01T10:42:09Z</cp:lastPrinted>
  <dcterms:created xsi:type="dcterms:W3CDTF">2021-11-22T09:39:15Z</dcterms:created>
  <dcterms:modified xsi:type="dcterms:W3CDTF">2024-11-08T11:05:29Z</dcterms:modified>
</cp:coreProperties>
</file>